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activity">[1]Титульный!$F$30</definedName>
    <definedName name="fil">[1]Титульный!$F$25</definedName>
    <definedName name="godEnd">[1]Титульный!$F$17</definedName>
    <definedName name="godStart">[1]Титульный!$F$16</definedName>
    <definedName name="org">[1]Титульный!$F$23</definedName>
  </definedNames>
  <calcPr calcId="124519"/>
</workbook>
</file>

<file path=xl/calcChain.xml><?xml version="1.0" encoding="utf-8"?>
<calcChain xmlns="http://schemas.openxmlformats.org/spreadsheetml/2006/main">
  <c r="E8" i="1"/>
  <c r="E27"/>
  <c r="E10"/>
</calcChain>
</file>

<file path=xl/sharedStrings.xml><?xml version="1.0" encoding="utf-8"?>
<sst xmlns="http://schemas.openxmlformats.org/spreadsheetml/2006/main" count="95" uniqueCount="66">
  <si>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11"/>
        <color theme="1"/>
        <rFont val="Calibri"/>
        <family val="2"/>
        <charset val="204"/>
        <scheme val="minor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</si>
  <si>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№ п/п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</si>
  <si>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</si>
  <si>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</si>
  <si>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</si>
  <si>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</si>
  <si>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</si>
  <si>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</si>
  <si>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</si>
  <si>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Вид регулируемой деятельности</t>
  </si>
  <si>
    <t>x</t>
  </si>
  <si>
    <t>Выручка от регулируемой деятельности</t>
  </si>
  <si>
    <t>тыс.руб.</t>
  </si>
  <si>
    <t>Себестоимость оказываемых услуг по регулируемому виду деятельности, включающей:</t>
  </si>
  <si>
    <t>3.1</t>
  </si>
  <si>
    <t>Расходы на оплату труда</t>
  </si>
  <si>
    <t>3.2</t>
  </si>
  <si>
    <t>Отчисления на социальные нужды основного производственного персонала</t>
  </si>
  <si>
    <t>3.3</t>
  </si>
  <si>
    <t>Расходы на амортизацию основных производственных средств</t>
  </si>
  <si>
    <t>3.4</t>
  </si>
  <si>
    <t>Расходы на аренду имущества, используемого в технологическом процессе</t>
  </si>
  <si>
    <t>3.5</t>
  </si>
  <si>
    <t>Общепроизводственные (цеховые) расходы</t>
  </si>
  <si>
    <t>3.5.1</t>
  </si>
  <si>
    <t>расходы на оплату труда</t>
  </si>
  <si>
    <t>3.5.2</t>
  </si>
  <si>
    <t>отчисления на социальные нужды</t>
  </si>
  <si>
    <t>3.6</t>
  </si>
  <si>
    <t>Общехозяйственные (управленческие) расходы</t>
  </si>
  <si>
    <t>3.6.1</t>
  </si>
  <si>
    <t>3.6.2</t>
  </si>
  <si>
    <t>3.7</t>
  </si>
  <si>
    <t>Расходы на ремонт (капитальный и текущий) основных производственных средств</t>
  </si>
  <si>
    <t>3.7.1</t>
  </si>
  <si>
    <t>Справочно: расходы на капитальный ремонт основных производственных средств</t>
  </si>
  <si>
    <t>3.7.2</t>
  </si>
  <si>
    <t>Справочно: расходы на текущий ремонт основных производственных средств</t>
  </si>
  <si>
    <t>3.8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</si>
  <si>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</si>
  <si>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3.9</t>
  </si>
  <si>
    <t>Затраты на покупную электрическую энергию</t>
  </si>
  <si>
    <t>3.10</t>
  </si>
  <si>
    <t>Расходы на ГСМ и спецтехнику</t>
  </si>
  <si>
    <t>3.11</t>
  </si>
  <si>
    <t>Прочие расходы</t>
  </si>
  <si>
    <t>3.12</t>
  </si>
  <si>
    <t>Налоги и сборы</t>
  </si>
  <si>
    <t>Валовая прибыль от оказания услуг по регулируемому виду деятельности</t>
  </si>
  <si>
    <t>5</t>
  </si>
  <si>
    <t>Чистая прибыль по регулируемому виду деятельности, в том числе:</t>
  </si>
  <si>
    <t>5.1</t>
  </si>
  <si>
    <t>чистая прибыль на финансирование мероприятий, предусмотренных инвестиционной программой по развитию системы (объектов) утилизации твердых бытовых отходов</t>
  </si>
  <si>
    <t>6</t>
  </si>
  <si>
    <t>Объем принятых на утилизацию (захоронение) твердых бытовых отходов</t>
  </si>
  <si>
    <t>тыс.куб.м в год</t>
  </si>
  <si>
    <t>6.1</t>
  </si>
  <si>
    <t>тыс.тонн в год</t>
  </si>
  <si>
    <t>7</t>
  </si>
  <si>
    <t>Среднесписочная численность основного производственного персонала</t>
  </si>
  <si>
    <t>чел.</t>
  </si>
  <si>
    <t>8</t>
  </si>
  <si>
    <t>Комментарии</t>
  </si>
  <si>
    <t>*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</si>
  <si>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</si>
  <si>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ОАО "Спецавтохозяйство", 2016-2016 гг.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</si>
</sst>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/>
      <protection locked="0"/>
    </xf>
    <xf numFmtId="4" fontId="2" fillId="3" borderId="5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left" vertical="center" wrapText="1" indent="1"/>
    </xf>
    <xf numFmtId="49" fontId="0" fillId="0" borderId="2" xfId="0" applyNumberFormat="1" applyBorder="1" applyAlignment="1" applyProtection="1">
      <alignment horizontal="left" vertical="center" wrapText="1" indent="2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left" vertical="center" wrapText="1" indent="1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0" fillId="2" borderId="7" xfId="0" applyNumberFormat="1" applyFill="1" applyBorder="1" applyAlignment="1" applyProtection="1">
      <alignment horizontal="left" vertical="center" wrapText="1"/>
    </xf>
  </cellXfs>
  <cellStyles count="3">
    <cellStyle name="Гиперссылка 3" xfId="2"/>
    <cellStyle name="Обычный" xfId="0" builtinId="0"/>
    <cellStyle name="Обычный_ЖКУ_проек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101;&#1082;&#1086;&#1085;&#1086;&#1084;&#1080;&#1089;&#1090;/Downloads/JKH.OPEN_.INFO_.TARIFF.TBO_20161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БО инвестиции"/>
      <sheetName val="ТБО показатели"/>
      <sheetName val="ТБО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01.01.2016</v>
          </cell>
        </row>
        <row r="17">
          <cell r="F17" t="str">
            <v>31.12.2016</v>
          </cell>
        </row>
        <row r="23">
          <cell r="F23" t="str">
            <v>ОАО "Спецавтохозяйство"</v>
          </cell>
        </row>
        <row r="30">
          <cell r="F30" t="str">
            <v>Утилизация твердых бытовых отходов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36"/>
  <sheetViews>
    <sheetView tabSelected="1" workbookViewId="0">
      <selection activeCell="A29" sqref="A29:XFD29"/>
    </sheetView>
  </sheetViews>
  <sheetFormatPr defaultRowHeight="15"/>
  <cols>
    <col min="2" max="2" width="6.42578125" customWidth="1"/>
    <col min="3" max="3" width="51.85546875" customWidth="1"/>
    <col min="5" max="5" width="25.5703125" customWidth="1"/>
  </cols>
  <sheetData>
    <row r="2" spans="2:5">
      <c r="B2" s="18" t="s">
        <v>0</v>
      </c>
      <c r="C2" s="18"/>
      <c r="D2" s="18"/>
      <c r="E2" s="18"/>
    </row>
    <row r="3" spans="2:5">
      <c r="B3" s="19" t="s">
        <v>65</v>
      </c>
      <c r="C3" s="19"/>
      <c r="D3" s="19"/>
      <c r="E3" s="19"/>
    </row>
    <row r="4" spans="2:5">
      <c r="B4" s="1"/>
      <c r="C4" s="1"/>
      <c r="D4" s="1"/>
      <c r="E4" s="1"/>
    </row>
    <row r="5" spans="2:5">
      <c r="B5" s="2"/>
      <c r="C5" s="2"/>
      <c r="D5" s="2"/>
      <c r="E5" s="2"/>
    </row>
    <row r="6" spans="2:5" ht="33.75">
      <c r="B6" s="3" t="s">
        <v>1</v>
      </c>
      <c r="C6" s="3" t="s">
        <v>2</v>
      </c>
      <c r="D6" s="3" t="s">
        <v>3</v>
      </c>
      <c r="E6" s="3" t="s">
        <v>4</v>
      </c>
    </row>
    <row r="7" spans="2:5">
      <c r="B7" s="4" t="s">
        <v>5</v>
      </c>
      <c r="C7" s="4" t="s">
        <v>6</v>
      </c>
      <c r="D7" s="4" t="s">
        <v>7</v>
      </c>
      <c r="E7" s="4" t="s">
        <v>8</v>
      </c>
    </row>
    <row r="8" spans="2:5" ht="22.5">
      <c r="B8" s="5" t="s">
        <v>5</v>
      </c>
      <c r="C8" s="6" t="s">
        <v>9</v>
      </c>
      <c r="D8" s="5" t="s">
        <v>10</v>
      </c>
      <c r="E8" s="7" t="str">
        <f>IF(activity = "","",activity)</f>
        <v>Утилизация твердых бытовых отходов</v>
      </c>
    </row>
    <row r="9" spans="2:5">
      <c r="B9" s="5" t="s">
        <v>6</v>
      </c>
      <c r="C9" s="6" t="s">
        <v>11</v>
      </c>
      <c r="D9" s="5" t="s">
        <v>12</v>
      </c>
      <c r="E9" s="8">
        <v>20004.52</v>
      </c>
    </row>
    <row r="10" spans="2:5" ht="30">
      <c r="B10" s="5" t="s">
        <v>7</v>
      </c>
      <c r="C10" s="6" t="s">
        <v>13</v>
      </c>
      <c r="D10" s="5" t="s">
        <v>12</v>
      </c>
      <c r="E10" s="9">
        <f>SUM(E11:E15)+E18+E21+SUM(E24:E28)</f>
        <v>19207.39</v>
      </c>
    </row>
    <row r="11" spans="2:5">
      <c r="B11" s="5" t="s">
        <v>14</v>
      </c>
      <c r="C11" s="10" t="s">
        <v>15</v>
      </c>
      <c r="D11" s="5" t="s">
        <v>12</v>
      </c>
      <c r="E11" s="8">
        <v>1626.59</v>
      </c>
    </row>
    <row r="12" spans="2:5" ht="30">
      <c r="B12" s="5" t="s">
        <v>16</v>
      </c>
      <c r="C12" s="10" t="s">
        <v>17</v>
      </c>
      <c r="D12" s="5" t="s">
        <v>12</v>
      </c>
      <c r="E12" s="8">
        <v>492.86</v>
      </c>
    </row>
    <row r="13" spans="2:5" ht="30">
      <c r="B13" s="5" t="s">
        <v>18</v>
      </c>
      <c r="C13" s="10" t="s">
        <v>19</v>
      </c>
      <c r="D13" s="5" t="s">
        <v>12</v>
      </c>
      <c r="E13" s="8">
        <v>6.58</v>
      </c>
    </row>
    <row r="14" spans="2:5" ht="30">
      <c r="B14" s="5" t="s">
        <v>20</v>
      </c>
      <c r="C14" s="10" t="s">
        <v>21</v>
      </c>
      <c r="D14" s="5" t="s">
        <v>12</v>
      </c>
      <c r="E14" s="8">
        <v>78</v>
      </c>
    </row>
    <row r="15" spans="2:5">
      <c r="B15" s="5" t="s">
        <v>22</v>
      </c>
      <c r="C15" s="10" t="s">
        <v>23</v>
      </c>
      <c r="D15" s="5" t="s">
        <v>12</v>
      </c>
      <c r="E15" s="8">
        <v>2089.52</v>
      </c>
    </row>
    <row r="16" spans="2:5">
      <c r="B16" s="5" t="s">
        <v>24</v>
      </c>
      <c r="C16" s="11" t="s">
        <v>25</v>
      </c>
      <c r="D16" s="5" t="s">
        <v>12</v>
      </c>
      <c r="E16" s="8">
        <v>1603.62</v>
      </c>
    </row>
    <row r="17" spans="2:5">
      <c r="B17" s="5" t="s">
        <v>26</v>
      </c>
      <c r="C17" s="11" t="s">
        <v>27</v>
      </c>
      <c r="D17" s="5" t="s">
        <v>12</v>
      </c>
      <c r="E17" s="8">
        <v>485.9</v>
      </c>
    </row>
    <row r="18" spans="2:5">
      <c r="B18" s="5" t="s">
        <v>28</v>
      </c>
      <c r="C18" s="10" t="s">
        <v>29</v>
      </c>
      <c r="D18" s="5" t="s">
        <v>12</v>
      </c>
      <c r="E18" s="8">
        <v>550.45000000000005</v>
      </c>
    </row>
    <row r="19" spans="2:5">
      <c r="B19" s="5" t="s">
        <v>30</v>
      </c>
      <c r="C19" s="11" t="s">
        <v>25</v>
      </c>
      <c r="D19" s="5" t="s">
        <v>12</v>
      </c>
      <c r="E19" s="8">
        <v>422.45</v>
      </c>
    </row>
    <row r="20" spans="2:5">
      <c r="B20" s="5" t="s">
        <v>31</v>
      </c>
      <c r="C20" s="11" t="s">
        <v>27</v>
      </c>
      <c r="D20" s="5" t="s">
        <v>12</v>
      </c>
      <c r="E20" s="8">
        <v>128</v>
      </c>
    </row>
    <row r="21" spans="2:5" ht="30">
      <c r="B21" s="5" t="s">
        <v>32</v>
      </c>
      <c r="C21" s="10" t="s">
        <v>33</v>
      </c>
      <c r="D21" s="5" t="s">
        <v>12</v>
      </c>
      <c r="E21" s="8">
        <v>0</v>
      </c>
    </row>
    <row r="22" spans="2:5" ht="30">
      <c r="B22" s="5" t="s">
        <v>34</v>
      </c>
      <c r="C22" s="11" t="s">
        <v>35</v>
      </c>
      <c r="D22" s="5" t="s">
        <v>12</v>
      </c>
      <c r="E22" s="12">
        <v>0</v>
      </c>
    </row>
    <row r="23" spans="2:5" ht="30">
      <c r="B23" s="5" t="s">
        <v>36</v>
      </c>
      <c r="C23" s="11" t="s">
        <v>37</v>
      </c>
      <c r="D23" s="5" t="s">
        <v>12</v>
      </c>
      <c r="E23" s="12">
        <v>0</v>
      </c>
    </row>
    <row r="24" spans="2:5" ht="60">
      <c r="B24" s="5" t="s">
        <v>38</v>
      </c>
      <c r="C24" s="10" t="s">
        <v>39</v>
      </c>
      <c r="D24" s="5" t="s">
        <v>12</v>
      </c>
      <c r="E24" s="8">
        <v>4043.99</v>
      </c>
    </row>
    <row r="25" spans="2:5">
      <c r="B25" s="5" t="s">
        <v>40</v>
      </c>
      <c r="C25" s="13" t="s">
        <v>41</v>
      </c>
      <c r="D25" s="5" t="s">
        <v>12</v>
      </c>
      <c r="E25" s="8">
        <v>220.06</v>
      </c>
    </row>
    <row r="26" spans="2:5">
      <c r="B26" s="5" t="s">
        <v>42</v>
      </c>
      <c r="C26" s="13" t="s">
        <v>43</v>
      </c>
      <c r="D26" s="5" t="s">
        <v>12</v>
      </c>
      <c r="E26" s="8">
        <v>7559.55</v>
      </c>
    </row>
    <row r="27" spans="2:5">
      <c r="B27" s="5" t="s">
        <v>44</v>
      </c>
      <c r="C27" s="13" t="s">
        <v>45</v>
      </c>
      <c r="D27" s="5" t="s">
        <v>12</v>
      </c>
      <c r="E27" s="8">
        <f>2486.83+33</f>
        <v>2519.83</v>
      </c>
    </row>
    <row r="28" spans="2:5">
      <c r="B28" s="5" t="s">
        <v>46</v>
      </c>
      <c r="C28" s="13" t="s">
        <v>47</v>
      </c>
      <c r="D28" s="5" t="s">
        <v>12</v>
      </c>
      <c r="E28" s="8">
        <v>19.96</v>
      </c>
    </row>
    <row r="29" spans="2:5" ht="30">
      <c r="B29" s="5" t="s">
        <v>8</v>
      </c>
      <c r="C29" s="6" t="s">
        <v>48</v>
      </c>
      <c r="D29" s="5" t="s">
        <v>12</v>
      </c>
      <c r="E29" s="8">
        <v>797.12</v>
      </c>
    </row>
    <row r="30" spans="2:5" ht="30">
      <c r="B30" s="5" t="s">
        <v>49</v>
      </c>
      <c r="C30" s="6" t="s">
        <v>50</v>
      </c>
      <c r="D30" s="5" t="s">
        <v>12</v>
      </c>
      <c r="E30" s="8">
        <v>797.12</v>
      </c>
    </row>
    <row r="31" spans="2:5" ht="60">
      <c r="B31" s="5" t="s">
        <v>51</v>
      </c>
      <c r="C31" s="10" t="s">
        <v>52</v>
      </c>
      <c r="D31" s="5" t="s">
        <v>12</v>
      </c>
      <c r="E31" s="8">
        <v>0</v>
      </c>
    </row>
    <row r="32" spans="2:5" ht="30">
      <c r="B32" s="5" t="s">
        <v>53</v>
      </c>
      <c r="C32" s="6" t="s">
        <v>54</v>
      </c>
      <c r="D32" s="5" t="s">
        <v>55</v>
      </c>
      <c r="E32" s="14">
        <v>842.86519999999996</v>
      </c>
    </row>
    <row r="33" spans="2:5" ht="30">
      <c r="B33" s="5" t="s">
        <v>56</v>
      </c>
      <c r="C33" s="10" t="s">
        <v>54</v>
      </c>
      <c r="D33" s="5" t="s">
        <v>57</v>
      </c>
      <c r="E33" s="14">
        <v>842.86519999999996</v>
      </c>
    </row>
    <row r="34" spans="2:5" ht="30">
      <c r="B34" s="5" t="s">
        <v>58</v>
      </c>
      <c r="C34" s="6" t="s">
        <v>59</v>
      </c>
      <c r="D34" s="5" t="s">
        <v>60</v>
      </c>
      <c r="E34" s="15">
        <v>10</v>
      </c>
    </row>
    <row r="35" spans="2:5">
      <c r="B35" s="5" t="s">
        <v>61</v>
      </c>
      <c r="C35" s="6" t="s">
        <v>62</v>
      </c>
      <c r="D35" s="5"/>
      <c r="E35" s="16"/>
    </row>
    <row r="36" spans="2:5">
      <c r="B36" s="17" t="s">
        <v>63</v>
      </c>
      <c r="C36" s="20" t="s">
        <v>64</v>
      </c>
      <c r="D36" s="20"/>
      <c r="E36" s="20"/>
    </row>
  </sheetData>
  <mergeCells count="3">
    <mergeCell ref="B2:E2"/>
    <mergeCell ref="B3:E3"/>
    <mergeCell ref="C36:E36"/>
  </mergeCells>
  <dataValidations count="4">
    <dataValidation type="decimal" allowBlank="1" showInputMessage="1" showErrorMessage="1" error="Значение должно быть действительным числом" sqref="E11:E34 E9">
      <formula1>-999999999</formula1>
      <formula2>999999999999</formula2>
    </dataValidation>
    <dataValidation type="textLength" operator="lessThanOrEqual" allowBlank="1" showInputMessage="1" showErrorMessage="1" sqref="E35">
      <formula1>300</formula1>
    </dataValidation>
    <dataValidation type="textLength" operator="lessThanOrEqual" allowBlank="1" showInputMessage="1" showErrorMessage="1" errorTitle="Ошибка" error="Допускается ввод не более 900 символов!" sqref="C25:C28">
      <formula1>900</formula1>
    </dataValidation>
    <dataValidation type="decimal" allowBlank="1" showInputMessage="1" showErrorMessage="1" sqref="E10">
      <formula1>-999999999</formula1>
      <formula2>999999999999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2017-01-27T10:36:33Z</dcterms:created>
  <dcterms:modified xsi:type="dcterms:W3CDTF">2017-01-27T10:40:51Z</dcterms:modified>
</cp:coreProperties>
</file>